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CAE9270-51FE-4E4C-8882-8FFE92C3348C}" xr6:coauthVersionLast="45" xr6:coauthVersionMax="45" xr10:uidLastSave="{00000000-0000-0000-0000-000000000000}"/>
  <bookViews>
    <workbookView xWindow="-108" yWindow="-108" windowWidth="23256" windowHeight="12600" tabRatio="739" xr2:uid="{00000000-000D-0000-FFFF-FFFF00000000}"/>
  </bookViews>
  <sheets>
    <sheet name="1 кв.202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D28" i="1" l="1"/>
  <c r="D17" i="1"/>
  <c r="D10" i="1" l="1"/>
  <c r="C9" i="1" l="1"/>
  <c r="B9" i="1"/>
  <c r="B15" i="1"/>
  <c r="B34" i="1" l="1"/>
  <c r="B40" i="1" s="1"/>
  <c r="C40" i="1" l="1"/>
  <c r="C15" i="1" l="1"/>
  <c r="D16" i="1" l="1"/>
  <c r="D24" i="1" l="1"/>
  <c r="D25" i="1" l="1"/>
  <c r="D26" i="1"/>
  <c r="D27" i="1"/>
  <c r="D29" i="1"/>
  <c r="D30" i="1"/>
  <c r="D31" i="1"/>
  <c r="D32" i="1"/>
  <c r="D33" i="1"/>
  <c r="D18" i="1"/>
  <c r="C20" i="1"/>
  <c r="C39" i="1" s="1"/>
  <c r="C38" i="1" s="1"/>
  <c r="D40" i="1" l="1"/>
  <c r="D34" i="1"/>
  <c r="D15" i="1"/>
  <c r="D9" i="1"/>
  <c r="B20" i="1"/>
  <c r="D20" i="1" l="1"/>
  <c r="B39" i="1"/>
  <c r="B38" i="1" s="1"/>
  <c r="D39" i="1" l="1"/>
</calcChain>
</file>

<file path=xl/sharedStrings.xml><?xml version="1.0" encoding="utf-8"?>
<sst xmlns="http://schemas.openxmlformats.org/spreadsheetml/2006/main" count="49" uniqueCount="45">
  <si>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</si>
  <si>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</si>
  <si>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</si>
  <si>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</si>
  <si>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</si>
  <si>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</si>
  <si>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</si>
  <si>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</si>
  <si>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</si>
  <si>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</si>
  <si>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</si>
  <si>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</si>
  <si>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</si>
  <si>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</si>
  <si>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</si>
  <si>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</si>
  <si>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</si>
  <si>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</si>
  <si>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</si>
  <si>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</si>
  <si>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</si>
  <si>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</si>
  <si>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</si>
  <si>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>Приложение №3</t>
  </si>
  <si>
    <t xml:space="preserve">из них: Налоги на доходы с физических лиц </t>
  </si>
  <si>
    <t xml:space="preserve">3. Исполнение местного бюджета МО г.Петергоф по источникам  </t>
  </si>
  <si>
    <t xml:space="preserve">2. Исполнение расходов местного бюджета МО г.Петергоф  </t>
  </si>
  <si>
    <t xml:space="preserve">1. Исполнение доходов местного бюджета МО г.Петергоф </t>
  </si>
  <si>
    <t>Прочие неналоговые доходы</t>
  </si>
  <si>
    <t>Доходы от от продажи материальных и нематериальных активов</t>
  </si>
  <si>
    <t>Охрана окружающей среды</t>
  </si>
  <si>
    <t>Доходы от оказания платных услуг и компенсации затрат государства</t>
  </si>
  <si>
    <t>Штрафы, санкции, возмещение ущерба</t>
  </si>
  <si>
    <t>Дотации</t>
  </si>
  <si>
    <t>Субсидии</t>
  </si>
  <si>
    <t>Субвенции</t>
  </si>
  <si>
    <t xml:space="preserve">Петергоф за 1 квартал 2024 года </t>
  </si>
  <si>
    <t xml:space="preserve">по состоянию на 1 квартал 2024 года </t>
  </si>
  <si>
    <t xml:space="preserve">             по состоянию на 1 апреля 2024 года</t>
  </si>
  <si>
    <t>финансирования дефицита по состоянию на 1 апреля 2024 года</t>
  </si>
  <si>
    <r>
      <t xml:space="preserve">Утверждено по бюджету на 01.04.2024,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</si>
  <si>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01.04.2024,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</si>
  <si>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01.04.2024
</t>
    </r>
    <r>
      <rPr>
        <sz val="10"/>
        <rFont val="Times New Roman"/>
        <family val="1"/>
        <charset val="204"/>
      </rPr>
      <t>тыс.руб.</t>
    </r>
  </si>
  <si>
    <r>
      <t xml:space="preserve">Утверждено по бюджету на 01.04.2024
</t>
    </r>
    <r>
      <rPr>
        <sz val="10"/>
        <rFont val="Times New Roman"/>
        <family val="1"/>
        <charset val="204"/>
      </rPr>
      <t>тыс.руб.</t>
    </r>
  </si>
  <si>
    <t>от "08" 04 2024 года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</si>
</sst>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166" fontId="3" fillId="0" borderId="0" xfId="0" applyNumberFormat="1" applyFont="1" applyFill="1"/>
    <xf numFmtId="166" fontId="7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="85" zoomScaleNormal="85" zoomScaleSheetLayoutView="85" workbookViewId="0">
      <selection activeCell="H8" sqref="H8"/>
    </sheetView>
  </sheetViews>
  <sheetFormatPr defaultColWidth="9.109375" defaultRowHeight="13.8" x14ac:dyDescent="0.25"/>
  <cols>
    <col min="1" max="1" width="48.21875" style="3" customWidth="1"/>
    <col min="2" max="2" width="21.21875" style="3" customWidth="1"/>
    <col min="3" max="3" width="18.6640625" style="3" customWidth="1"/>
    <col min="4" max="4" width="18.5546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7"/>
      <c r="C1" s="44" t="s">
        <v>23</v>
      </c>
      <c r="D1" s="44"/>
    </row>
    <row r="2" spans="1:5" x14ac:dyDescent="0.25">
      <c r="A2" s="45" t="s">
        <v>1</v>
      </c>
      <c r="B2" s="45"/>
      <c r="C2" s="45"/>
      <c r="D2" s="45"/>
    </row>
    <row r="3" spans="1:5" ht="17.399999999999999" customHeight="1" x14ac:dyDescent="0.25">
      <c r="A3" s="45" t="s">
        <v>44</v>
      </c>
      <c r="B3" s="45"/>
      <c r="C3" s="45"/>
      <c r="D3" s="45"/>
    </row>
    <row r="4" spans="1:5" s="4" customFormat="1" ht="15.6" customHeight="1" x14ac:dyDescent="0.3">
      <c r="A4" s="46" t="s">
        <v>2</v>
      </c>
      <c r="B4" s="46"/>
      <c r="C4" s="46"/>
      <c r="D4" s="46"/>
    </row>
    <row r="5" spans="1:5" s="4" customFormat="1" ht="19.2" customHeight="1" x14ac:dyDescent="0.3">
      <c r="A5" s="46" t="s">
        <v>36</v>
      </c>
      <c r="B5" s="46"/>
      <c r="C5" s="46"/>
      <c r="D5" s="46"/>
    </row>
    <row r="6" spans="1:5" s="4" customFormat="1" ht="21" customHeight="1" x14ac:dyDescent="0.35">
      <c r="A6" s="47" t="s">
        <v>27</v>
      </c>
      <c r="B6" s="48"/>
      <c r="C6" s="48"/>
      <c r="D6" s="48"/>
    </row>
    <row r="7" spans="1:5" s="4" customFormat="1" ht="19.8" customHeight="1" x14ac:dyDescent="0.35">
      <c r="A7" s="42" t="s">
        <v>37</v>
      </c>
      <c r="B7" s="42"/>
      <c r="C7" s="42"/>
      <c r="D7" s="42"/>
    </row>
    <row r="8" spans="1:5" s="6" customFormat="1" ht="40.799999999999997" customHeight="1" x14ac:dyDescent="0.3">
      <c r="A8" s="5" t="s">
        <v>3</v>
      </c>
      <c r="B8" s="5" t="s">
        <v>40</v>
      </c>
      <c r="C8" s="5" t="s">
        <v>41</v>
      </c>
      <c r="D8" s="5" t="s">
        <v>4</v>
      </c>
    </row>
    <row r="9" spans="1:5" s="1" customFormat="1" ht="19.2" customHeight="1" x14ac:dyDescent="0.35">
      <c r="A9" s="7" t="s">
        <v>19</v>
      </c>
      <c r="B9" s="27">
        <f>SUM(B10:B14)</f>
        <v>9967.5</v>
      </c>
      <c r="C9" s="27">
        <f>SUM(C10:C14)</f>
        <v>4827.7000000000007</v>
      </c>
      <c r="D9" s="8">
        <f>C9/B9</f>
        <v>0.4843441183847505</v>
      </c>
    </row>
    <row r="10" spans="1:5" s="1" customFormat="1" ht="15.6" x14ac:dyDescent="0.3">
      <c r="A10" s="9" t="s">
        <v>24</v>
      </c>
      <c r="B10" s="28">
        <v>7707</v>
      </c>
      <c r="C10" s="29">
        <v>1453.4</v>
      </c>
      <c r="D10" s="10">
        <f>C10/B10</f>
        <v>0.18858180874529651</v>
      </c>
      <c r="E10" s="11"/>
    </row>
    <row r="11" spans="1:5" s="1" customFormat="1" ht="31.2" x14ac:dyDescent="0.3">
      <c r="A11" s="9" t="s">
        <v>31</v>
      </c>
      <c r="B11" s="28">
        <v>2260.5</v>
      </c>
      <c r="C11" s="29">
        <v>3370.8</v>
      </c>
      <c r="D11" s="10">
        <v>0</v>
      </c>
      <c r="E11" s="11"/>
    </row>
    <row r="12" spans="1:5" s="1" customFormat="1" ht="31.2" customHeight="1" x14ac:dyDescent="0.3">
      <c r="A12" s="9" t="s">
        <v>29</v>
      </c>
      <c r="B12" s="28">
        <v>0</v>
      </c>
      <c r="C12" s="29">
        <v>0</v>
      </c>
      <c r="D12" s="10">
        <v>0</v>
      </c>
      <c r="E12" s="11"/>
    </row>
    <row r="13" spans="1:5" s="14" customFormat="1" ht="16.2" customHeight="1" x14ac:dyDescent="0.3">
      <c r="A13" s="9" t="s">
        <v>32</v>
      </c>
      <c r="B13" s="28">
        <v>0</v>
      </c>
      <c r="C13" s="29">
        <v>3.5</v>
      </c>
      <c r="D13" s="10">
        <v>0</v>
      </c>
      <c r="E13" s="13"/>
    </row>
    <row r="14" spans="1:5" s="14" customFormat="1" ht="16.2" customHeight="1" x14ac:dyDescent="0.3">
      <c r="A14" s="9" t="s">
        <v>28</v>
      </c>
      <c r="B14" s="28">
        <v>0</v>
      </c>
      <c r="C14" s="29">
        <v>0</v>
      </c>
      <c r="D14" s="10">
        <v>0</v>
      </c>
      <c r="E14" s="13"/>
    </row>
    <row r="15" spans="1:5" s="16" customFormat="1" ht="18" x14ac:dyDescent="0.35">
      <c r="A15" s="7" t="s">
        <v>5</v>
      </c>
      <c r="B15" s="30">
        <f>SUM(B16:B19)</f>
        <v>631966.70000000007</v>
      </c>
      <c r="C15" s="27">
        <f>SUM(C16:C19)</f>
        <v>105535.2</v>
      </c>
      <c r="D15" s="8">
        <f t="shared" ref="D15:D18" si="0">C15/B15</f>
        <v>0.16699487488818635</v>
      </c>
      <c r="E15" s="15"/>
    </row>
    <row r="16" spans="1:5" s="16" customFormat="1" ht="15.6" x14ac:dyDescent="0.3">
      <c r="A16" s="40" t="s">
        <v>33</v>
      </c>
      <c r="B16" s="28">
        <v>400137.4</v>
      </c>
      <c r="C16" s="29">
        <v>96592.2</v>
      </c>
      <c r="D16" s="10">
        <f t="shared" si="0"/>
        <v>0.24139757993129357</v>
      </c>
      <c r="E16" s="15"/>
    </row>
    <row r="17" spans="1:5" s="16" customFormat="1" ht="15.6" x14ac:dyDescent="0.3">
      <c r="A17" s="40" t="s">
        <v>34</v>
      </c>
      <c r="B17" s="28">
        <v>194260.7</v>
      </c>
      <c r="C17" s="29">
        <v>0</v>
      </c>
      <c r="D17" s="10">
        <f t="shared" si="0"/>
        <v>0</v>
      </c>
      <c r="E17" s="15"/>
    </row>
    <row r="18" spans="1:5" ht="15.6" x14ac:dyDescent="0.3">
      <c r="A18" s="41" t="s">
        <v>35</v>
      </c>
      <c r="B18" s="31">
        <v>37568.6</v>
      </c>
      <c r="C18" s="29">
        <v>8943</v>
      </c>
      <c r="D18" s="10">
        <f t="shared" si="0"/>
        <v>0.23804453719329441</v>
      </c>
      <c r="E18" s="18"/>
    </row>
    <row r="19" spans="1:5" ht="43.8" customHeight="1" x14ac:dyDescent="0.3">
      <c r="A19" s="20" t="s">
        <v>6</v>
      </c>
      <c r="B19" s="31">
        <v>0</v>
      </c>
      <c r="C19" s="32">
        <v>0</v>
      </c>
      <c r="D19" s="25">
        <v>0</v>
      </c>
    </row>
    <row r="20" spans="1:5" ht="16.2" x14ac:dyDescent="0.35">
      <c r="A20" s="21" t="s">
        <v>7</v>
      </c>
      <c r="B20" s="33">
        <f>B9+B15</f>
        <v>641934.20000000007</v>
      </c>
      <c r="C20" s="34">
        <f>C9+C15</f>
        <v>110362.9</v>
      </c>
      <c r="D20" s="22">
        <f>C20/B20</f>
        <v>0.1719224493725369</v>
      </c>
    </row>
    <row r="21" spans="1:5" s="4" customFormat="1" ht="24.6" customHeight="1" x14ac:dyDescent="0.35">
      <c r="A21" s="43" t="s">
        <v>26</v>
      </c>
      <c r="B21" s="43"/>
      <c r="C21" s="43"/>
      <c r="D21" s="43"/>
    </row>
    <row r="22" spans="1:5" s="4" customFormat="1" ht="18" x14ac:dyDescent="0.35">
      <c r="A22" s="42" t="s">
        <v>38</v>
      </c>
      <c r="B22" s="42"/>
      <c r="C22" s="42"/>
      <c r="D22" s="42"/>
    </row>
    <row r="23" spans="1:5" ht="42" customHeight="1" x14ac:dyDescent="0.25">
      <c r="A23" s="5" t="s">
        <v>8</v>
      </c>
      <c r="B23" s="5" t="s">
        <v>40</v>
      </c>
      <c r="C23" s="5" t="s">
        <v>42</v>
      </c>
      <c r="D23" s="5" t="s">
        <v>4</v>
      </c>
    </row>
    <row r="24" spans="1:5" ht="15.6" x14ac:dyDescent="0.3">
      <c r="A24" s="12" t="s">
        <v>9</v>
      </c>
      <c r="B24" s="29">
        <v>72530.100000000006</v>
      </c>
      <c r="C24" s="29">
        <v>8725.2000000000007</v>
      </c>
      <c r="D24" s="10">
        <f>C24/B24</f>
        <v>0.12029764194451682</v>
      </c>
      <c r="E24" s="18"/>
    </row>
    <row r="25" spans="1:5" ht="30.6" customHeight="1" x14ac:dyDescent="0.3">
      <c r="A25" s="23" t="s">
        <v>10</v>
      </c>
      <c r="B25" s="29">
        <v>267.10000000000002</v>
      </c>
      <c r="C25" s="39">
        <v>8.3000000000000007</v>
      </c>
      <c r="D25" s="10">
        <f t="shared" ref="D25:D34" si="1">C25/B25</f>
        <v>3.1074503931111944E-2</v>
      </c>
      <c r="E25" s="18"/>
    </row>
    <row r="26" spans="1:5" ht="15.6" x14ac:dyDescent="0.3">
      <c r="A26" s="12" t="s">
        <v>11</v>
      </c>
      <c r="B26" s="29">
        <v>134122.6</v>
      </c>
      <c r="C26" s="39">
        <v>20885</v>
      </c>
      <c r="D26" s="10">
        <f t="shared" si="1"/>
        <v>0.15571574067308566</v>
      </c>
      <c r="E26" s="18"/>
    </row>
    <row r="27" spans="1:5" ht="15.6" x14ac:dyDescent="0.3">
      <c r="A27" s="12" t="s">
        <v>12</v>
      </c>
      <c r="B27" s="29">
        <v>319606.8</v>
      </c>
      <c r="C27" s="39">
        <v>4310.8999999999996</v>
      </c>
      <c r="D27" s="10">
        <f t="shared" si="1"/>
        <v>1.3488136047167957E-2</v>
      </c>
      <c r="E27" s="18"/>
    </row>
    <row r="28" spans="1:5" ht="15.6" x14ac:dyDescent="0.3">
      <c r="A28" s="12" t="s">
        <v>30</v>
      </c>
      <c r="B28" s="29">
        <v>582</v>
      </c>
      <c r="C28" s="39">
        <v>582</v>
      </c>
      <c r="D28" s="10">
        <f t="shared" si="1"/>
        <v>1</v>
      </c>
      <c r="E28" s="18"/>
    </row>
    <row r="29" spans="1:5" ht="15.6" x14ac:dyDescent="0.3">
      <c r="A29" s="12" t="s">
        <v>13</v>
      </c>
      <c r="B29" s="29">
        <v>9423.5</v>
      </c>
      <c r="C29" s="39">
        <v>201.3</v>
      </c>
      <c r="D29" s="10">
        <f t="shared" si="1"/>
        <v>2.1361489892290551E-2</v>
      </c>
      <c r="E29" s="18"/>
    </row>
    <row r="30" spans="1:5" ht="15.6" x14ac:dyDescent="0.3">
      <c r="A30" s="12" t="s">
        <v>14</v>
      </c>
      <c r="B30" s="29">
        <v>51248.5</v>
      </c>
      <c r="C30" s="39">
        <v>8506.1</v>
      </c>
      <c r="D30" s="10">
        <f t="shared" si="1"/>
        <v>0.16597754080607238</v>
      </c>
      <c r="E30" s="18"/>
    </row>
    <row r="31" spans="1:5" ht="15.6" x14ac:dyDescent="0.3">
      <c r="A31" s="17" t="s">
        <v>15</v>
      </c>
      <c r="B31" s="29">
        <v>34277.699999999997</v>
      </c>
      <c r="C31" s="39">
        <v>8278.6</v>
      </c>
      <c r="D31" s="10">
        <f t="shared" si="1"/>
        <v>0.24151562094306214</v>
      </c>
      <c r="E31" s="18"/>
    </row>
    <row r="32" spans="1:5" ht="15.6" x14ac:dyDescent="0.3">
      <c r="A32" s="19" t="s">
        <v>16</v>
      </c>
      <c r="B32" s="29">
        <v>26168.3</v>
      </c>
      <c r="C32" s="39">
        <v>4673.6000000000004</v>
      </c>
      <c r="D32" s="10">
        <f t="shared" si="1"/>
        <v>0.17859776905645383</v>
      </c>
      <c r="E32" s="18"/>
    </row>
    <row r="33" spans="1:5" ht="15.6" x14ac:dyDescent="0.3">
      <c r="A33" s="19" t="s">
        <v>17</v>
      </c>
      <c r="B33" s="29">
        <v>12675.5</v>
      </c>
      <c r="C33" s="29">
        <v>2347.6999999999998</v>
      </c>
      <c r="D33" s="10">
        <f t="shared" si="1"/>
        <v>0.1852155733501637</v>
      </c>
      <c r="E33" s="18"/>
    </row>
    <row r="34" spans="1:5" ht="16.2" x14ac:dyDescent="0.35">
      <c r="A34" s="21" t="s">
        <v>18</v>
      </c>
      <c r="B34" s="35">
        <f>SUM(B24:B33)</f>
        <v>660902.1</v>
      </c>
      <c r="C34" s="35">
        <f>SUM(C24:C33)</f>
        <v>58518.7</v>
      </c>
      <c r="D34" s="22">
        <f t="shared" si="1"/>
        <v>8.8543673866371436E-2</v>
      </c>
      <c r="E34" s="38"/>
    </row>
    <row r="35" spans="1:5" s="4" customFormat="1" ht="25.8" customHeight="1" x14ac:dyDescent="0.35">
      <c r="A35" s="43" t="s">
        <v>25</v>
      </c>
      <c r="B35" s="43"/>
      <c r="C35" s="43"/>
      <c r="D35" s="43"/>
    </row>
    <row r="36" spans="1:5" s="4" customFormat="1" ht="18" x14ac:dyDescent="0.35">
      <c r="A36" s="42" t="s">
        <v>39</v>
      </c>
      <c r="B36" s="42"/>
      <c r="C36" s="42"/>
      <c r="D36" s="42"/>
    </row>
    <row r="37" spans="1:5" ht="42.6" customHeight="1" x14ac:dyDescent="0.25">
      <c r="A37" s="5" t="s">
        <v>0</v>
      </c>
      <c r="B37" s="5" t="s">
        <v>43</v>
      </c>
      <c r="C37" s="5" t="s">
        <v>41</v>
      </c>
      <c r="D37" s="5" t="s">
        <v>4</v>
      </c>
    </row>
    <row r="38" spans="1:5" ht="33" customHeight="1" x14ac:dyDescent="0.35">
      <c r="A38" s="24" t="s">
        <v>20</v>
      </c>
      <c r="B38" s="36">
        <f>B39+B40</f>
        <v>18967.899999999907</v>
      </c>
      <c r="C38" s="36">
        <f>C39+C40</f>
        <v>-51844.2</v>
      </c>
      <c r="D38" s="2"/>
    </row>
    <row r="39" spans="1:5" ht="15.6" x14ac:dyDescent="0.3">
      <c r="A39" s="12" t="s">
        <v>21</v>
      </c>
      <c r="B39" s="28">
        <f>-B20</f>
        <v>-641934.20000000007</v>
      </c>
      <c r="C39" s="28">
        <f>-C20</f>
        <v>-110362.9</v>
      </c>
      <c r="D39" s="26">
        <f t="shared" ref="D39:D40" si="2">C39/B39</f>
        <v>0.1719224493725369</v>
      </c>
    </row>
    <row r="40" spans="1:5" ht="15.6" x14ac:dyDescent="0.3">
      <c r="A40" s="12" t="s">
        <v>22</v>
      </c>
      <c r="B40" s="28">
        <f>B34</f>
        <v>660902.1</v>
      </c>
      <c r="C40" s="28">
        <f>C34</f>
        <v>58518.7</v>
      </c>
      <c r="D40" s="26">
        <f t="shared" si="2"/>
        <v>8.8543673866371436E-2</v>
      </c>
    </row>
  </sheetData>
  <mergeCells count="11">
    <mergeCell ref="A36:D36"/>
    <mergeCell ref="A35:D35"/>
    <mergeCell ref="A22:D22"/>
    <mergeCell ref="A21:D21"/>
    <mergeCell ref="C1:D1"/>
    <mergeCell ref="A2:D2"/>
    <mergeCell ref="A4:D4"/>
    <mergeCell ref="A5:D5"/>
    <mergeCell ref="A6:D6"/>
    <mergeCell ref="A3:D3"/>
    <mergeCell ref="A7:D7"/>
  </mergeCells>
  <printOptions horizontalCentered="1"/>
  <pageMargins left="0" right="0" top="0" bottom="0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2024-04-09T13:40:02Z</dcterms:modified>
</cp:coreProperties>
</file>